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2" i="1" l="1"/>
  <c r="D15" i="1"/>
  <c r="F15" i="1"/>
  <c r="G15" i="1"/>
  <c r="I14" i="1"/>
  <c r="H14" i="1"/>
  <c r="H11" i="1" l="1"/>
  <c r="I11" i="1" l="1"/>
  <c r="E13" i="1"/>
  <c r="H13" i="1" s="1"/>
  <c r="E12" i="1"/>
  <c r="H9" i="1"/>
  <c r="H10" i="1"/>
  <c r="H7" i="1"/>
  <c r="H15" i="1" l="1"/>
  <c r="E15" i="1"/>
  <c r="C15" i="1"/>
  <c r="B15" i="1"/>
  <c r="I7" i="1"/>
  <c r="I9" i="1"/>
  <c r="I10" i="1"/>
  <c r="I12" i="1"/>
  <c r="I13" i="1"/>
  <c r="I15" i="1" l="1"/>
</calcChain>
</file>

<file path=xl/sharedStrings.xml><?xml version="1.0" encoding="utf-8"?>
<sst xmlns="http://schemas.openxmlformats.org/spreadsheetml/2006/main" count="26" uniqueCount="15">
  <si>
    <t>支出</t>
    <phoneticPr fontId="1" type="noConversion"/>
  </si>
  <si>
    <t>转入收益</t>
    <phoneticPr fontId="1" type="noConversion"/>
  </si>
  <si>
    <t>年份</t>
    <phoneticPr fontId="1" type="noConversion"/>
  </si>
  <si>
    <t>合计</t>
    <phoneticPr fontId="1" type="noConversion"/>
  </si>
  <si>
    <t>中建物业账户挂账</t>
    <phoneticPr fontId="1" type="noConversion"/>
  </si>
  <si>
    <t>业主大会账户挂账</t>
    <phoneticPr fontId="1" type="noConversion"/>
  </si>
  <si>
    <t>利息</t>
    <phoneticPr fontId="1" type="noConversion"/>
  </si>
  <si>
    <t>维修费支出</t>
    <phoneticPr fontId="1" type="noConversion"/>
  </si>
  <si>
    <t>转入维修基金账户</t>
    <phoneticPr fontId="1" type="noConversion"/>
  </si>
  <si>
    <t>业委会公共收益</t>
    <phoneticPr fontId="1" type="noConversion"/>
  </si>
  <si>
    <t>小区总公共收益</t>
    <phoneticPr fontId="1" type="noConversion"/>
  </si>
  <si>
    <t>备注</t>
    <phoneticPr fontId="1" type="noConversion"/>
  </si>
  <si>
    <r>
      <t xml:space="preserve">          嘉发大厦业主大会收入、支出统计       </t>
    </r>
    <r>
      <rPr>
        <b/>
        <sz val="12"/>
        <color theme="1"/>
        <rFont val="宋体"/>
        <family val="3"/>
        <charset val="134"/>
        <scheme val="minor"/>
      </rPr>
      <t xml:space="preserve">                  </t>
    </r>
    <r>
      <rPr>
        <sz val="10"/>
        <color theme="1"/>
        <rFont val="宋体"/>
        <family val="3"/>
        <charset val="134"/>
        <scheme val="minor"/>
      </rPr>
      <t xml:space="preserve"> 单位：元</t>
    </r>
    <phoneticPr fontId="1" type="noConversion"/>
  </si>
  <si>
    <t>未知</t>
    <phoneticPr fontId="1" type="noConversion"/>
  </si>
  <si>
    <t>公共收益与划入维修基金账户有一个季度时间差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</si>
</sst>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sqref="A1:J1"/>
    </sheetView>
  </sheetViews>
  <sheetFormatPr defaultRowHeight="21.75" customHeight="1" x14ac:dyDescent="0.15"/>
  <cols>
    <col min="1" max="1" width="8.875" style="1" customWidth="1"/>
    <col min="2" max="2" width="15.875" style="3" customWidth="1"/>
    <col min="3" max="3" width="12.75" style="3" customWidth="1"/>
    <col min="4" max="4" width="16.625" style="3" customWidth="1"/>
    <col min="5" max="7" width="12.75" style="3" customWidth="1"/>
    <col min="8" max="8" width="15.125" style="3" customWidth="1"/>
    <col min="9" max="9" width="12.75" style="3" customWidth="1"/>
    <col min="10" max="10" width="42.875" customWidth="1"/>
  </cols>
  <sheetData>
    <row r="1" spans="1:10" ht="35.25" customHeight="1" x14ac:dyDescent="0.15">
      <c r="A1" s="13" t="s">
        <v>12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s="1" customFormat="1" ht="21.75" customHeight="1" x14ac:dyDescent="0.15">
      <c r="A2" s="9" t="s">
        <v>2</v>
      </c>
      <c r="B2" s="10" t="s">
        <v>4</v>
      </c>
      <c r="C2" s="11"/>
      <c r="D2" s="12"/>
      <c r="E2" s="9" t="s">
        <v>5</v>
      </c>
      <c r="F2" s="9"/>
      <c r="G2" s="9"/>
      <c r="H2" s="9" t="s">
        <v>3</v>
      </c>
      <c r="I2" s="9"/>
      <c r="J2" s="6" t="s">
        <v>11</v>
      </c>
    </row>
    <row r="3" spans="1:10" s="1" customFormat="1" ht="21.75" customHeight="1" x14ac:dyDescent="0.15">
      <c r="A3" s="9"/>
      <c r="B3" s="8" t="s">
        <v>10</v>
      </c>
      <c r="C3" s="2" t="s">
        <v>7</v>
      </c>
      <c r="D3" s="5" t="s">
        <v>8</v>
      </c>
      <c r="E3" s="2" t="s">
        <v>1</v>
      </c>
      <c r="F3" s="5" t="s">
        <v>6</v>
      </c>
      <c r="G3" s="2" t="s">
        <v>0</v>
      </c>
      <c r="H3" s="6" t="s">
        <v>9</v>
      </c>
      <c r="I3" s="6" t="s">
        <v>0</v>
      </c>
      <c r="J3" s="6"/>
    </row>
    <row r="4" spans="1:10" ht="21.75" customHeight="1" x14ac:dyDescent="0.15">
      <c r="A4" s="2">
        <v>2013</v>
      </c>
      <c r="B4" s="16" t="s">
        <v>13</v>
      </c>
      <c r="C4" s="4"/>
      <c r="D4" s="4"/>
      <c r="E4" s="4"/>
      <c r="F4" s="4"/>
      <c r="G4" s="4"/>
      <c r="H4" s="4"/>
      <c r="I4" s="4"/>
      <c r="J4" s="7"/>
    </row>
    <row r="5" spans="1:10" ht="21.75" customHeight="1" x14ac:dyDescent="0.15">
      <c r="A5" s="2">
        <v>2014</v>
      </c>
      <c r="B5" s="16" t="s">
        <v>13</v>
      </c>
      <c r="C5" s="4"/>
      <c r="D5" s="4"/>
      <c r="E5" s="4"/>
      <c r="F5" s="4"/>
      <c r="G5" s="4"/>
      <c r="H5" s="4"/>
      <c r="I5" s="4"/>
      <c r="J5" s="7"/>
    </row>
    <row r="6" spans="1:10" ht="21.75" customHeight="1" x14ac:dyDescent="0.15">
      <c r="A6" s="2">
        <v>2015</v>
      </c>
      <c r="B6" s="16" t="s">
        <v>13</v>
      </c>
      <c r="C6" s="4"/>
      <c r="D6" s="4"/>
      <c r="E6" s="4"/>
      <c r="F6" s="4"/>
      <c r="G6" s="4"/>
      <c r="H6" s="4"/>
      <c r="I6" s="4"/>
      <c r="J6" s="7"/>
    </row>
    <row r="7" spans="1:10" ht="21.75" customHeight="1" x14ac:dyDescent="0.15">
      <c r="A7" s="2">
        <v>2016</v>
      </c>
      <c r="B7" s="16" t="s">
        <v>13</v>
      </c>
      <c r="C7" s="4">
        <v>246641.71</v>
      </c>
      <c r="D7" s="4"/>
      <c r="E7" s="4"/>
      <c r="F7" s="4">
        <v>9807.11</v>
      </c>
      <c r="G7" s="4">
        <v>37041.15</v>
      </c>
      <c r="H7" s="4">
        <f>C7</f>
        <v>246641.71</v>
      </c>
      <c r="I7" s="4">
        <f t="shared" ref="I7:I13" si="0">C7+G7</f>
        <v>283682.86</v>
      </c>
      <c r="J7" s="7"/>
    </row>
    <row r="8" spans="1:10" ht="21.75" customHeight="1" x14ac:dyDescent="0.15">
      <c r="A8" s="2">
        <v>2017</v>
      </c>
      <c r="B8" s="16" t="s">
        <v>13</v>
      </c>
      <c r="C8" s="4"/>
      <c r="D8" s="4"/>
      <c r="E8" s="4"/>
      <c r="F8" s="4"/>
      <c r="G8" s="4"/>
      <c r="H8" s="4"/>
      <c r="I8" s="4"/>
      <c r="J8" s="7"/>
    </row>
    <row r="9" spans="1:10" ht="21.75" customHeight="1" x14ac:dyDescent="0.15">
      <c r="A9" s="2">
        <v>2018</v>
      </c>
      <c r="B9" s="16" t="s">
        <v>13</v>
      </c>
      <c r="C9" s="4">
        <v>191126.94</v>
      </c>
      <c r="D9" s="4"/>
      <c r="E9" s="4"/>
      <c r="F9" s="4">
        <v>9791.75</v>
      </c>
      <c r="G9" s="4"/>
      <c r="H9" s="4">
        <f t="shared" ref="H9:H10" si="1">C9</f>
        <v>191126.94</v>
      </c>
      <c r="I9" s="4">
        <f t="shared" si="0"/>
        <v>191126.94</v>
      </c>
      <c r="J9" s="7"/>
    </row>
    <row r="10" spans="1:10" ht="21.75" customHeight="1" x14ac:dyDescent="0.15">
      <c r="A10" s="2">
        <v>2019</v>
      </c>
      <c r="B10" s="16" t="s">
        <v>13</v>
      </c>
      <c r="C10" s="4">
        <v>164762.29</v>
      </c>
      <c r="D10" s="4"/>
      <c r="E10" s="4"/>
      <c r="F10" s="4">
        <v>9821.57</v>
      </c>
      <c r="G10" s="4"/>
      <c r="H10" s="4">
        <f t="shared" si="1"/>
        <v>164762.29</v>
      </c>
      <c r="I10" s="4">
        <f t="shared" si="0"/>
        <v>164762.29</v>
      </c>
      <c r="J10" s="7"/>
    </row>
    <row r="11" spans="1:10" ht="21.75" customHeight="1" x14ac:dyDescent="0.15">
      <c r="A11" s="2">
        <v>2020</v>
      </c>
      <c r="B11" s="16" t="s">
        <v>13</v>
      </c>
      <c r="C11" s="4">
        <v>275029.94</v>
      </c>
      <c r="D11" s="4">
        <v>11950</v>
      </c>
      <c r="E11" s="4">
        <v>11950</v>
      </c>
      <c r="F11" s="4">
        <v>9895.6</v>
      </c>
      <c r="G11" s="4"/>
      <c r="H11" s="4">
        <f>C11+E11</f>
        <v>286979.94</v>
      </c>
      <c r="I11" s="4">
        <f>C11+G11</f>
        <v>275029.94</v>
      </c>
      <c r="J11" s="7"/>
    </row>
    <row r="12" spans="1:10" ht="21.75" customHeight="1" x14ac:dyDescent="0.15">
      <c r="A12" s="2">
        <v>2021</v>
      </c>
      <c r="B12" s="16" t="s">
        <v>13</v>
      </c>
      <c r="C12" s="4">
        <v>190403.03</v>
      </c>
      <c r="D12" s="4">
        <v>53964.43</v>
      </c>
      <c r="E12" s="4">
        <f>D12</f>
        <v>53964.43</v>
      </c>
      <c r="F12" s="4">
        <v>9941.9500000000007</v>
      </c>
      <c r="G12" s="4"/>
      <c r="H12" s="4">
        <f>C12+E12</f>
        <v>244367.46</v>
      </c>
      <c r="I12" s="4">
        <f t="shared" si="0"/>
        <v>190403.03</v>
      </c>
      <c r="J12" s="7"/>
    </row>
    <row r="13" spans="1:10" ht="21.75" customHeight="1" x14ac:dyDescent="0.15">
      <c r="A13" s="2">
        <v>2022</v>
      </c>
      <c r="B13" s="16" t="s">
        <v>13</v>
      </c>
      <c r="C13" s="4">
        <v>57331.17</v>
      </c>
      <c r="D13" s="4">
        <v>107398.49</v>
      </c>
      <c r="E13" s="4">
        <f>D13</f>
        <v>107398.49</v>
      </c>
      <c r="F13" s="4">
        <v>9704.7199999999993</v>
      </c>
      <c r="G13" s="4">
        <v>74708.429999999993</v>
      </c>
      <c r="H13" s="4">
        <f t="shared" ref="H13:H14" si="2">C13+E13</f>
        <v>164729.66</v>
      </c>
      <c r="I13" s="4">
        <f t="shared" si="0"/>
        <v>132039.59999999998</v>
      </c>
      <c r="J13" s="7"/>
    </row>
    <row r="14" spans="1:10" ht="21.75" customHeight="1" x14ac:dyDescent="0.15">
      <c r="A14" s="6">
        <v>2023</v>
      </c>
      <c r="B14" s="4">
        <v>551434</v>
      </c>
      <c r="C14" s="4"/>
      <c r="D14" s="4">
        <v>220152.34</v>
      </c>
      <c r="E14" s="4">
        <v>220152.34</v>
      </c>
      <c r="F14" s="4">
        <v>7413.79</v>
      </c>
      <c r="G14" s="4">
        <v>249748.99</v>
      </c>
      <c r="H14" s="4">
        <f t="shared" si="2"/>
        <v>220152.34</v>
      </c>
      <c r="I14" s="4">
        <f>C14+G14</f>
        <v>249748.99</v>
      </c>
      <c r="J14" s="7" t="s">
        <v>14</v>
      </c>
    </row>
    <row r="15" spans="1:10" ht="21.75" customHeight="1" x14ac:dyDescent="0.15">
      <c r="A15" s="2" t="s">
        <v>3</v>
      </c>
      <c r="B15" s="4">
        <f>SUM(B4:B14)</f>
        <v>551434</v>
      </c>
      <c r="C15" s="4">
        <f>SUM(C4:C14)</f>
        <v>1125295.08</v>
      </c>
      <c r="D15" s="4">
        <f t="shared" ref="D15:I15" si="3">SUM(D4:D14)</f>
        <v>393465.26</v>
      </c>
      <c r="E15" s="4">
        <f t="shared" si="3"/>
        <v>393465.26</v>
      </c>
      <c r="F15" s="4">
        <f t="shared" si="3"/>
        <v>66376.489999999991</v>
      </c>
      <c r="G15" s="4">
        <f t="shared" si="3"/>
        <v>361498.56999999995</v>
      </c>
      <c r="H15" s="4">
        <f t="shared" si="3"/>
        <v>1518760.34</v>
      </c>
      <c r="I15" s="4">
        <f t="shared" si="3"/>
        <v>1486793.6500000001</v>
      </c>
      <c r="J15" s="7"/>
    </row>
  </sheetData>
  <mergeCells count="5">
    <mergeCell ref="E2:G2"/>
    <mergeCell ref="A2:A3"/>
    <mergeCell ref="H2:I2"/>
    <mergeCell ref="B2:D2"/>
    <mergeCell ref="A1:J1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2023-12-18T02:46:57Z</cp:lastPrinted>
  <dcterms:created xsi:type="dcterms:W3CDTF">2023-12-12T02:58:05Z</dcterms:created>
  <dcterms:modified xsi:type="dcterms:W3CDTF">2024-02-01T07:54:06Z</dcterms:modified>
</cp:coreProperties>
</file>